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82EFC67-2FE1-4F21-BCA8-E36622CBF34C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<sst xmlns="http://schemas.openxmlformats.org/spreadsheetml/2006/main" count="246" uniqueCount="73">
  <si>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</si>
  <si>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</si>
  <si>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</si>
  <si>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</si>
  <si>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</si>
  <si>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</si>
  <si>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</si>
  <si>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</si>
  <si>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</si>
  <si>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</si>
  <si>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</si>
  <si>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</si>
  <si>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</si>
  <si>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</si>
  <si>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</si>
  <si>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</si>
  <si>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</si>
  <si>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</si>
  <si>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</si>
  <si>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</si>
  <si>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</si>
  <si>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</si>
  <si>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</si>
  <si>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</si>
  <si>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</si>
  <si>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</si>
  <si>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</si>
  <si>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</si>
  <si>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</si>
  <si>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</si>
  <si>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</si>
  <si>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</si>
  <si>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</si>
  <si>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</si>
  <si>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</si>
  <si>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</si>
  <si>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</si>
  <si>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</si>
  <si>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</si>
  <si>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№14</t>
  </si>
  <si>
    <t>Директор школы</t>
  </si>
  <si>
    <t>Полтавцева Г.Л.</t>
  </si>
  <si>
    <t>чай с сахаром</t>
  </si>
  <si>
    <t>бутерброд с сыром</t>
  </si>
  <si>
    <t>сладкое</t>
  </si>
  <si>
    <t>печенье</t>
  </si>
  <si>
    <t>сок фруктовый</t>
  </si>
  <si>
    <t>икра кабачковая консервированная</t>
  </si>
  <si>
    <t>какао с молоком</t>
  </si>
  <si>
    <t>пшеничный</t>
  </si>
  <si>
    <t>яблоко</t>
  </si>
  <si>
    <t>ржаной</t>
  </si>
  <si>
    <t>овощи натуральные по сезону (огурцы свежие)</t>
  </si>
  <si>
    <t>плов из птицы</t>
  </si>
  <si>
    <t>компот из смеси сухофруктов</t>
  </si>
  <si>
    <t>каша вязкая молочная из риса и пшена</t>
  </si>
  <si>
    <t>каша вязкая пшеничная</t>
  </si>
  <si>
    <t>котлеты московские с маслом сливочным</t>
  </si>
  <si>
    <t>кофейный напиток с молоком</t>
  </si>
  <si>
    <t>салат из свеклы отварной</t>
  </si>
  <si>
    <t>котлеты домашние с маслом сливочным, макаронные изделия отварные с маслом</t>
  </si>
  <si>
    <t>271, 203</t>
  </si>
  <si>
    <t>запеканка из творога, молоко сгущенное</t>
  </si>
  <si>
    <t>каша вязкая молочная из риса, яйца вареные</t>
  </si>
  <si>
    <t>чай ссахаром</t>
  </si>
  <si>
    <t>каша житкая молочная из манной крупы</t>
  </si>
  <si>
    <t>фрукты свежие (яблоко)</t>
  </si>
  <si>
    <t>суп молочный с макаронными изделиями</t>
  </si>
  <si>
    <t>кисломолочный продукт (йогурт)</t>
  </si>
  <si>
    <t>рагу из птицы</t>
  </si>
  <si>
    <t>овощ натуральные по сезону (огурцы свежие)</t>
  </si>
  <si>
    <t>81/312</t>
  </si>
  <si>
    <t>рыба тушенная в томате с овощами (90/10) 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</si>
</sst>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workbookViewId="0">
      <pane xSplit="4" ySplit="5" topLeftCell="E143" activePane="bottomRight" state="frozen"/>
      <selection pane="topRight" activeCell="E1" sqref="E1"/>
      <selection pane="bottomLeft" activeCell="A6" sqref="A6"/>
      <selection pane="bottomRight" activeCell="F67" sqref="F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240</v>
      </c>
      <c r="G6" s="40">
        <v>10.6</v>
      </c>
      <c r="H6" s="40">
        <v>14.9</v>
      </c>
      <c r="I6" s="40">
        <v>40.6</v>
      </c>
      <c r="J6" s="40">
        <v>339</v>
      </c>
      <c r="K6" s="41">
        <v>209</v>
      </c>
      <c r="L6" s="40">
        <v>40.08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4.2</v>
      </c>
      <c r="H8" s="43">
        <v>3.3</v>
      </c>
      <c r="I8" s="43">
        <v>14.9</v>
      </c>
      <c r="J8" s="43">
        <v>108</v>
      </c>
      <c r="K8" s="44">
        <v>12</v>
      </c>
      <c r="L8" s="43">
        <v>19.27</v>
      </c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20</v>
      </c>
      <c r="G9" s="43">
        <v>1.5</v>
      </c>
      <c r="H9" s="43">
        <v>0.1</v>
      </c>
      <c r="I9" s="43">
        <v>10</v>
      </c>
      <c r="J9" s="43">
        <v>47</v>
      </c>
      <c r="K9" s="44"/>
      <c r="L9" s="43">
        <v>1.51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43</v>
      </c>
      <c r="F11" s="43">
        <v>42</v>
      </c>
      <c r="G11" s="43">
        <v>4.9000000000000004</v>
      </c>
      <c r="H11" s="43">
        <v>7.4</v>
      </c>
      <c r="I11" s="43">
        <v>12.7</v>
      </c>
      <c r="J11" s="43">
        <v>137</v>
      </c>
      <c r="K11" s="44">
        <v>3</v>
      </c>
      <c r="L11" s="43">
        <v>27.93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21.200000000000003</v>
      </c>
      <c r="H13" s="19">
        <f t="shared" si="0"/>
        <v>25.700000000000003</v>
      </c>
      <c r="I13" s="19">
        <f t="shared" si="0"/>
        <v>78.2</v>
      </c>
      <c r="J13" s="19">
        <f t="shared" si="0"/>
        <v>631</v>
      </c>
      <c r="K13" s="25"/>
      <c r="L13" s="19">
        <f t="shared" ref="L13" si="1">SUM(L6:L12)</f>
        <v>88.789999999999992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502</v>
      </c>
      <c r="G24" s="32">
        <f t="shared" ref="G24:J24" si="4">G13+G23</f>
        <v>21.200000000000003</v>
      </c>
      <c r="H24" s="32">
        <f t="shared" si="4"/>
        <v>25.700000000000003</v>
      </c>
      <c r="I24" s="32">
        <f t="shared" si="4"/>
        <v>78.2</v>
      </c>
      <c r="J24" s="32">
        <f t="shared" si="4"/>
        <v>631</v>
      </c>
      <c r="K24" s="32"/>
      <c r="L24" s="32">
        <f t="shared" ref="L24" si="5">L13+L23</f>
        <v>88.789999999999992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245</v>
      </c>
      <c r="G25" s="40">
        <v>17.2</v>
      </c>
      <c r="H25" s="40">
        <v>27.3</v>
      </c>
      <c r="I25" s="40">
        <v>39.1</v>
      </c>
      <c r="J25" s="40">
        <v>470</v>
      </c>
      <c r="K25" s="41" t="s">
        <v>61</v>
      </c>
      <c r="L25" s="40">
        <v>104.11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30</v>
      </c>
      <c r="E27" s="42" t="s">
        <v>54</v>
      </c>
      <c r="F27" s="43">
        <v>200</v>
      </c>
      <c r="G27" s="43">
        <v>0</v>
      </c>
      <c r="H27" s="43">
        <v>0</v>
      </c>
      <c r="I27" s="43">
        <v>9.6999999999999993</v>
      </c>
      <c r="J27" s="43">
        <v>39</v>
      </c>
      <c r="K27" s="44">
        <v>10</v>
      </c>
      <c r="L27" s="43">
        <v>3.51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</v>
      </c>
      <c r="H28" s="43">
        <v>0.1</v>
      </c>
      <c r="I28" s="43">
        <v>10</v>
      </c>
      <c r="J28" s="43">
        <v>47</v>
      </c>
      <c r="K28" s="44"/>
      <c r="L28" s="43">
        <v>1.51</v>
      </c>
    </row>
    <row r="29" spans="1:12" ht="14.4" x14ac:dyDescent="0.3">
      <c r="A29" s="14"/>
      <c r="B29" s="15"/>
      <c r="C29" s="11"/>
      <c r="D29" s="7" t="s">
        <v>26</v>
      </c>
      <c r="E29" s="42" t="s">
        <v>47</v>
      </c>
      <c r="F29" s="43">
        <v>60</v>
      </c>
      <c r="G29" s="43">
        <v>1.1000000000000001</v>
      </c>
      <c r="H29" s="43">
        <v>5.3</v>
      </c>
      <c r="I29" s="43">
        <v>4.5999999999999996</v>
      </c>
      <c r="J29" s="43">
        <v>55</v>
      </c>
      <c r="K29" s="44"/>
      <c r="L29" s="43">
        <v>18.72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19.8</v>
      </c>
      <c r="H32" s="19">
        <f t="shared" ref="H32" si="7">SUM(H25:H31)</f>
        <v>32.700000000000003</v>
      </c>
      <c r="I32" s="19">
        <f t="shared" ref="I32" si="8">SUM(I25:I31)</f>
        <v>63.4</v>
      </c>
      <c r="J32" s="19">
        <f t="shared" ref="J32:L32" si="9">SUM(J25:J31)</f>
        <v>611</v>
      </c>
      <c r="K32" s="25"/>
      <c r="L32" s="19">
        <f t="shared" si="9"/>
        <v>127.85000000000001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525</v>
      </c>
      <c r="G43" s="32">
        <f t="shared" ref="G43" si="14">G32+G42</f>
        <v>19.8</v>
      </c>
      <c r="H43" s="32">
        <f t="shared" ref="H43" si="15">H32+H42</f>
        <v>32.700000000000003</v>
      </c>
      <c r="I43" s="32">
        <f t="shared" ref="I43" si="16">I32+I42</f>
        <v>63.4</v>
      </c>
      <c r="J43" s="32">
        <f t="shared" ref="J43:L43" si="17">J32+J42</f>
        <v>611</v>
      </c>
      <c r="K43" s="32"/>
      <c r="L43" s="32">
        <f t="shared" si="17"/>
        <v>127.85000000000001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175</v>
      </c>
      <c r="G44" s="40">
        <v>28.5</v>
      </c>
      <c r="H44" s="40">
        <v>20.6</v>
      </c>
      <c r="I44" s="40">
        <v>34.799999999999997</v>
      </c>
      <c r="J44" s="40">
        <v>446</v>
      </c>
      <c r="K44" s="41">
        <v>223</v>
      </c>
      <c r="L44" s="40">
        <v>68.2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</v>
      </c>
      <c r="I46" s="43">
        <v>10.1</v>
      </c>
      <c r="J46" s="43">
        <v>41</v>
      </c>
      <c r="K46" s="44">
        <v>8</v>
      </c>
      <c r="L46" s="43">
        <v>1.32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25</v>
      </c>
      <c r="G47" s="43">
        <v>1.9</v>
      </c>
      <c r="H47" s="43">
        <v>0.2</v>
      </c>
      <c r="I47" s="43">
        <v>12.6</v>
      </c>
      <c r="J47" s="43">
        <v>59</v>
      </c>
      <c r="K47" s="44"/>
      <c r="L47" s="43">
        <v>1.9</v>
      </c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13.47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30.999999999999996</v>
      </c>
      <c r="H51" s="19">
        <f t="shared" ref="H51" si="19">SUM(H44:H50)</f>
        <v>21.2</v>
      </c>
      <c r="I51" s="19">
        <f t="shared" ref="I51" si="20">SUM(I44:I50)</f>
        <v>67.3</v>
      </c>
      <c r="J51" s="19">
        <f t="shared" ref="J51:L51" si="21">SUM(J44:J50)</f>
        <v>593</v>
      </c>
      <c r="K51" s="25"/>
      <c r="L51" s="19">
        <f t="shared" si="21"/>
        <v>84.89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30.999999999999996</v>
      </c>
      <c r="H62" s="32">
        <f t="shared" ref="H62" si="27">H51+H61</f>
        <v>21.2</v>
      </c>
      <c r="I62" s="32">
        <f t="shared" ref="I62" si="28">I51+I61</f>
        <v>67.3</v>
      </c>
      <c r="J62" s="32">
        <f t="shared" ref="J62:L62" si="29">J51+J61</f>
        <v>593</v>
      </c>
      <c r="K62" s="32"/>
      <c r="L62" s="32">
        <f t="shared" si="29"/>
        <v>84.89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250</v>
      </c>
      <c r="G63" s="40">
        <v>22.3</v>
      </c>
      <c r="H63" s="40">
        <v>10.8</v>
      </c>
      <c r="I63" s="40">
        <v>24.1</v>
      </c>
      <c r="J63" s="40">
        <v>270</v>
      </c>
      <c r="K63" s="41" t="s">
        <v>71</v>
      </c>
      <c r="L63" s="40">
        <v>113.72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</v>
      </c>
      <c r="H65" s="43">
        <v>0.2</v>
      </c>
      <c r="I65" s="43">
        <v>20.2</v>
      </c>
      <c r="J65" s="43">
        <v>86</v>
      </c>
      <c r="K65" s="44">
        <v>389</v>
      </c>
      <c r="L65" s="43">
        <v>26.4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</v>
      </c>
      <c r="H66" s="43">
        <v>0.1</v>
      </c>
      <c r="I66" s="43">
        <v>10</v>
      </c>
      <c r="J66" s="43">
        <v>47</v>
      </c>
      <c r="K66" s="44"/>
      <c r="L66" s="43">
        <v>1.51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51</v>
      </c>
      <c r="F68" s="43">
        <v>30</v>
      </c>
      <c r="G68" s="43">
        <v>2</v>
      </c>
      <c r="H68" s="43">
        <v>0.3</v>
      </c>
      <c r="I68" s="43">
        <v>12.7</v>
      </c>
      <c r="J68" s="43">
        <v>61</v>
      </c>
      <c r="K68" s="44"/>
      <c r="L68" s="43">
        <v>1.98</v>
      </c>
    </row>
    <row r="69" spans="1:12" ht="14.4" x14ac:dyDescent="0.3">
      <c r="A69" s="23"/>
      <c r="B69" s="15"/>
      <c r="C69" s="11"/>
      <c r="D69" s="6" t="s">
        <v>26</v>
      </c>
      <c r="E69" s="42" t="s">
        <v>52</v>
      </c>
      <c r="F69" s="43">
        <v>60</v>
      </c>
      <c r="G69" s="43">
        <v>0.5</v>
      </c>
      <c r="H69" s="43">
        <v>0.1</v>
      </c>
      <c r="I69" s="43">
        <v>1.5</v>
      </c>
      <c r="J69" s="43">
        <v>8</v>
      </c>
      <c r="K69" s="44">
        <v>71</v>
      </c>
      <c r="L69" s="43">
        <v>20.010000000000002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27.3</v>
      </c>
      <c r="H70" s="19">
        <f>SUM(H63:H69)</f>
        <v>11.5</v>
      </c>
      <c r="I70" s="19">
        <f>SUM(I63:I69)</f>
        <v>68.5</v>
      </c>
      <c r="J70" s="19">
        <f>SUM(J63:J69)</f>
        <v>472</v>
      </c>
      <c r="K70" s="25"/>
      <c r="L70" s="19">
        <f>SUM(L63:L69)</f>
        <v>163.61999999999998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4">G70+G80</f>
        <v>27.3</v>
      </c>
      <c r="H81" s="32">
        <f t="shared" ref="H81" si="35">H70+H80</f>
        <v>11.5</v>
      </c>
      <c r="I81" s="32">
        <f t="shared" ref="I81" si="36">I70+I80</f>
        <v>68.5</v>
      </c>
      <c r="J81" s="32">
        <f t="shared" ref="J81:L81" si="37">J70+J80</f>
        <v>472</v>
      </c>
      <c r="K81" s="32"/>
      <c r="L81" s="32">
        <f t="shared" si="37"/>
        <v>163.61999999999998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5.7</v>
      </c>
      <c r="H82" s="40">
        <v>10.199999999999999</v>
      </c>
      <c r="I82" s="40">
        <v>30.6</v>
      </c>
      <c r="J82" s="40">
        <v>235</v>
      </c>
      <c r="K82" s="41">
        <v>181</v>
      </c>
      <c r="L82" s="40">
        <v>25.93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3.4</v>
      </c>
      <c r="H84" s="43">
        <v>2.4</v>
      </c>
      <c r="I84" s="43">
        <v>17.5</v>
      </c>
      <c r="J84" s="43">
        <v>106</v>
      </c>
      <c r="K84" s="44">
        <v>11</v>
      </c>
      <c r="L84" s="43">
        <v>16.57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35</v>
      </c>
      <c r="G85" s="43">
        <v>2.7</v>
      </c>
      <c r="H85" s="43">
        <v>0.2</v>
      </c>
      <c r="I85" s="43">
        <v>17.600000000000001</v>
      </c>
      <c r="J85" s="43">
        <v>83</v>
      </c>
      <c r="K85" s="44"/>
      <c r="L85" s="43">
        <v>2.65</v>
      </c>
    </row>
    <row r="86" spans="1:12" ht="14.4" x14ac:dyDescent="0.3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13.47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38">SUM(G82:G88)</f>
        <v>12.200000000000001</v>
      </c>
      <c r="H89" s="19">
        <f t="shared" ref="H89" si="39">SUM(H82:H88)</f>
        <v>13.2</v>
      </c>
      <c r="I89" s="19">
        <f t="shared" ref="I89" si="40">SUM(I82:I88)</f>
        <v>75.5</v>
      </c>
      <c r="J89" s="19">
        <f t="shared" ref="J89:L89" si="41">SUM(J82:J88)</f>
        <v>471</v>
      </c>
      <c r="K89" s="25"/>
      <c r="L89" s="19">
        <f t="shared" si="41"/>
        <v>58.62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535</v>
      </c>
      <c r="G100" s="32">
        <f t="shared" ref="G100" si="46">G89+G99</f>
        <v>12.200000000000001</v>
      </c>
      <c r="H100" s="32">
        <f t="shared" ref="H100" si="47">H89+H99</f>
        <v>13.2</v>
      </c>
      <c r="I100" s="32">
        <f t="shared" ref="I100" si="48">I89+I99</f>
        <v>75.5</v>
      </c>
      <c r="J100" s="32">
        <f t="shared" ref="J100:L100" si="49">J89+J99</f>
        <v>471</v>
      </c>
      <c r="K100" s="32"/>
      <c r="L100" s="32">
        <f t="shared" si="49"/>
        <v>58.62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180</v>
      </c>
      <c r="G101" s="40">
        <v>4.0999999999999996</v>
      </c>
      <c r="H101" s="40">
        <v>3.5</v>
      </c>
      <c r="I101" s="40">
        <v>15.1</v>
      </c>
      <c r="J101" s="40">
        <v>109</v>
      </c>
      <c r="K101" s="41">
        <v>120</v>
      </c>
      <c r="L101" s="40">
        <v>15.92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68</v>
      </c>
      <c r="F103" s="43">
        <v>180</v>
      </c>
      <c r="G103" s="43">
        <v>5</v>
      </c>
      <c r="H103" s="43">
        <v>4.5</v>
      </c>
      <c r="I103" s="43">
        <v>8.1</v>
      </c>
      <c r="J103" s="43">
        <v>102</v>
      </c>
      <c r="K103" s="44">
        <v>386</v>
      </c>
      <c r="L103" s="43">
        <v>21.53</v>
      </c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2.2999999999999998</v>
      </c>
      <c r="H104" s="43">
        <v>0.2</v>
      </c>
      <c r="I104" s="43">
        <v>15.1</v>
      </c>
      <c r="J104" s="43">
        <v>71</v>
      </c>
      <c r="K104" s="44"/>
      <c r="L104" s="43">
        <v>2.27</v>
      </c>
    </row>
    <row r="105" spans="1:12" ht="14.4" x14ac:dyDescent="0.3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13.47</v>
      </c>
    </row>
    <row r="106" spans="1:12" ht="14.4" x14ac:dyDescent="0.3">
      <c r="A106" s="23"/>
      <c r="B106" s="15"/>
      <c r="C106" s="11"/>
      <c r="D106" s="6" t="s">
        <v>44</v>
      </c>
      <c r="E106" s="42" t="s">
        <v>45</v>
      </c>
      <c r="F106" s="43">
        <v>45</v>
      </c>
      <c r="G106" s="43">
        <v>3.4</v>
      </c>
      <c r="H106" s="43">
        <v>4.4000000000000004</v>
      </c>
      <c r="I106" s="43">
        <v>33.5</v>
      </c>
      <c r="J106" s="43">
        <v>188</v>
      </c>
      <c r="K106" s="44"/>
      <c r="L106" s="43">
        <v>14.39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0">SUM(G101:G107)</f>
        <v>15.2</v>
      </c>
      <c r="H108" s="19">
        <f t="shared" si="50"/>
        <v>13</v>
      </c>
      <c r="I108" s="19">
        <f t="shared" si="50"/>
        <v>81.599999999999994</v>
      </c>
      <c r="J108" s="19">
        <f t="shared" si="50"/>
        <v>517</v>
      </c>
      <c r="K108" s="25"/>
      <c r="L108" s="19">
        <f t="shared" ref="L108" si="51">SUM(L101:L107)</f>
        <v>67.580000000000013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535</v>
      </c>
      <c r="G119" s="32">
        <f t="shared" ref="G119" si="54">G108+G118</f>
        <v>15.2</v>
      </c>
      <c r="H119" s="32">
        <f t="shared" ref="H119" si="55">H108+H118</f>
        <v>13</v>
      </c>
      <c r="I119" s="32">
        <f t="shared" ref="I119" si="56">I108+I118</f>
        <v>81.599999999999994</v>
      </c>
      <c r="J119" s="32">
        <f t="shared" ref="J119:L119" si="57">J108+J118</f>
        <v>517</v>
      </c>
      <c r="K119" s="32"/>
      <c r="L119" s="32">
        <f t="shared" si="57"/>
        <v>67.580000000000013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14.4</v>
      </c>
      <c r="H120" s="40">
        <v>13.4</v>
      </c>
      <c r="I120" s="40">
        <v>17.399999999999999</v>
      </c>
      <c r="J120" s="40">
        <v>248</v>
      </c>
      <c r="K120" s="41">
        <v>289</v>
      </c>
      <c r="L120" s="40">
        <v>83.76</v>
      </c>
    </row>
    <row r="121" spans="1:12" ht="14.4" x14ac:dyDescent="0.3">
      <c r="A121" s="14"/>
      <c r="B121" s="15"/>
      <c r="C121" s="11"/>
      <c r="D121" s="7" t="s">
        <v>30</v>
      </c>
      <c r="E121" s="42" t="s">
        <v>46</v>
      </c>
      <c r="F121" s="43">
        <v>200</v>
      </c>
      <c r="G121" s="43">
        <v>1</v>
      </c>
      <c r="H121" s="43">
        <v>0.2</v>
      </c>
      <c r="I121" s="43">
        <v>20.2</v>
      </c>
      <c r="J121" s="43">
        <v>86</v>
      </c>
      <c r="K121" s="44">
        <v>389</v>
      </c>
      <c r="L121" s="43">
        <v>26.4</v>
      </c>
    </row>
    <row r="122" spans="1:12" ht="14.4" x14ac:dyDescent="0.3">
      <c r="A122" s="14"/>
      <c r="B122" s="15"/>
      <c r="C122" s="11"/>
      <c r="D122" s="7" t="s">
        <v>23</v>
      </c>
      <c r="E122" s="42" t="s">
        <v>49</v>
      </c>
      <c r="F122" s="43">
        <v>20</v>
      </c>
      <c r="G122" s="43">
        <v>1.5</v>
      </c>
      <c r="H122" s="43">
        <v>0.1</v>
      </c>
      <c r="I122" s="43">
        <v>10</v>
      </c>
      <c r="J122" s="43">
        <v>47</v>
      </c>
      <c r="K122" s="44"/>
      <c r="L122" s="43">
        <v>1.51</v>
      </c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20</v>
      </c>
      <c r="G123" s="43">
        <v>1.3</v>
      </c>
      <c r="H123" s="43">
        <v>0.2</v>
      </c>
      <c r="I123" s="43">
        <v>8.5</v>
      </c>
      <c r="J123" s="43">
        <v>41</v>
      </c>
      <c r="K123" s="44"/>
      <c r="L123" s="43">
        <v>1.32</v>
      </c>
    </row>
    <row r="124" spans="1:12" ht="14.4" x14ac:dyDescent="0.3">
      <c r="A124" s="14"/>
      <c r="B124" s="15"/>
      <c r="C124" s="11"/>
      <c r="D124" s="6" t="s">
        <v>26</v>
      </c>
      <c r="E124" s="42" t="s">
        <v>47</v>
      </c>
      <c r="F124" s="43">
        <v>60</v>
      </c>
      <c r="G124" s="43">
        <v>1.1000000000000001</v>
      </c>
      <c r="H124" s="43">
        <v>5.3</v>
      </c>
      <c r="I124" s="43">
        <v>4.5999999999999996</v>
      </c>
      <c r="J124" s="43">
        <v>55</v>
      </c>
      <c r="K124" s="44"/>
      <c r="L124" s="43">
        <v>18.72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SUM(F120:F125)</f>
        <v>500</v>
      </c>
      <c r="G126" s="19">
        <f>SUM(G120:G125)</f>
        <v>19.3</v>
      </c>
      <c r="H126" s="19">
        <f>SUM(H120:H125)</f>
        <v>19.2</v>
      </c>
      <c r="I126" s="19">
        <f>SUM(I120:I125)</f>
        <v>60.699999999999996</v>
      </c>
      <c r="J126" s="19">
        <f>SUM(J120:J125)</f>
        <v>477</v>
      </c>
      <c r="K126" s="25"/>
      <c r="L126" s="19">
        <f>SUM(L120:L125)</f>
        <v>131.70999999999998</v>
      </c>
    </row>
    <row r="127" spans="1:12" ht="14.4" x14ac:dyDescent="0.3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8">SUM(G127:G135)</f>
        <v>0</v>
      </c>
      <c r="H136" s="19">
        <f t="shared" si="58"/>
        <v>0</v>
      </c>
      <c r="I136" s="19">
        <f t="shared" si="58"/>
        <v>0</v>
      </c>
      <c r="J136" s="19">
        <f t="shared" si="58"/>
        <v>0</v>
      </c>
      <c r="K136" s="25"/>
      <c r="L136" s="19">
        <f t="shared" ref="L136" si="59">SUM(L127:L135)</f>
        <v>0</v>
      </c>
    </row>
    <row r="137" spans="1:12" ht="14.4" x14ac:dyDescent="0.25">
      <c r="A137" s="33">
        <f>A120</f>
        <v>2</v>
      </c>
      <c r="B137" s="33">
        <f>B120</f>
        <v>2</v>
      </c>
      <c r="C137" s="54" t="s">
        <v>4</v>
      </c>
      <c r="D137" s="55"/>
      <c r="E137" s="31"/>
      <c r="F137" s="32">
        <f>F126+F136</f>
        <v>500</v>
      </c>
      <c r="G137" s="32">
        <f t="shared" ref="G137" si="60">G126+G136</f>
        <v>19.3</v>
      </c>
      <c r="H137" s="32">
        <f t="shared" ref="H137" si="61">H126+H136</f>
        <v>19.2</v>
      </c>
      <c r="I137" s="32">
        <f t="shared" ref="I137" si="62">I126+I136</f>
        <v>60.699999999999996</v>
      </c>
      <c r="J137" s="32">
        <f t="shared" ref="J137:L137" si="63">J126+J136</f>
        <v>477</v>
      </c>
      <c r="K137" s="32"/>
      <c r="L137" s="32">
        <f t="shared" si="63"/>
        <v>131.70999999999998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39" t="s">
        <v>55</v>
      </c>
      <c r="F138" s="40">
        <v>200</v>
      </c>
      <c r="G138" s="40">
        <v>5.7</v>
      </c>
      <c r="H138" s="40">
        <v>10.6</v>
      </c>
      <c r="I138" s="40">
        <v>32</v>
      </c>
      <c r="J138" s="40">
        <v>247</v>
      </c>
      <c r="K138" s="41">
        <v>175</v>
      </c>
      <c r="L138" s="40">
        <v>28.36</v>
      </c>
    </row>
    <row r="139" spans="1:12" ht="14.4" x14ac:dyDescent="0.3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22</v>
      </c>
      <c r="E140" s="42" t="s">
        <v>42</v>
      </c>
      <c r="F140" s="43">
        <v>200</v>
      </c>
      <c r="G140" s="43">
        <v>0.2</v>
      </c>
      <c r="H140" s="43">
        <v>0</v>
      </c>
      <c r="I140" s="43">
        <v>10.1</v>
      </c>
      <c r="J140" s="43">
        <v>41</v>
      </c>
      <c r="K140" s="44">
        <v>8</v>
      </c>
      <c r="L140" s="43">
        <v>1.32</v>
      </c>
    </row>
    <row r="141" spans="1:12" ht="15.75" customHeight="1" x14ac:dyDescent="0.3">
      <c r="A141" s="23"/>
      <c r="B141" s="15"/>
      <c r="C141" s="11"/>
      <c r="D141" s="7" t="s">
        <v>23</v>
      </c>
      <c r="E141" s="42" t="s">
        <v>49</v>
      </c>
      <c r="F141" s="43">
        <v>20</v>
      </c>
      <c r="G141" s="43">
        <v>1.5</v>
      </c>
      <c r="H141" s="43">
        <v>0.1</v>
      </c>
      <c r="I141" s="43">
        <v>10</v>
      </c>
      <c r="J141" s="43">
        <v>47</v>
      </c>
      <c r="K141" s="44"/>
      <c r="L141" s="43">
        <v>1.51</v>
      </c>
    </row>
    <row r="142" spans="1:12" ht="14.4" x14ac:dyDescent="0.3">
      <c r="A142" s="23"/>
      <c r="B142" s="15"/>
      <c r="C142" s="11"/>
      <c r="D142" s="7" t="s">
        <v>24</v>
      </c>
      <c r="E142" s="42" t="s">
        <v>66</v>
      </c>
      <c r="F142" s="43">
        <v>100</v>
      </c>
      <c r="G142" s="43">
        <v>0.4</v>
      </c>
      <c r="H142" s="43">
        <v>0.4</v>
      </c>
      <c r="I142" s="43">
        <v>9.8000000000000007</v>
      </c>
      <c r="J142" s="43">
        <v>47</v>
      </c>
      <c r="K142" s="44">
        <v>338</v>
      </c>
      <c r="L142" s="43">
        <v>13.47</v>
      </c>
    </row>
    <row r="143" spans="1:12" ht="14.4" x14ac:dyDescent="0.3">
      <c r="A143" s="23"/>
      <c r="B143" s="15"/>
      <c r="C143" s="11"/>
      <c r="D143" s="6" t="s">
        <v>23</v>
      </c>
      <c r="E143" s="42" t="s">
        <v>43</v>
      </c>
      <c r="F143" s="43">
        <v>42</v>
      </c>
      <c r="G143" s="43">
        <v>4.9000000000000004</v>
      </c>
      <c r="H143" s="43">
        <v>7.4</v>
      </c>
      <c r="I143" s="43">
        <v>12.7</v>
      </c>
      <c r="J143" s="43">
        <v>137</v>
      </c>
      <c r="K143" s="44">
        <v>3</v>
      </c>
      <c r="L143" s="43">
        <v>27.93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562</v>
      </c>
      <c r="G145" s="19">
        <f t="shared" ref="G145:J145" si="64">SUM(G138:G144)</f>
        <v>12.700000000000001</v>
      </c>
      <c r="H145" s="19">
        <f t="shared" si="64"/>
        <v>18.5</v>
      </c>
      <c r="I145" s="19">
        <f t="shared" si="64"/>
        <v>74.600000000000009</v>
      </c>
      <c r="J145" s="19">
        <f t="shared" si="64"/>
        <v>519</v>
      </c>
      <c r="K145" s="25"/>
      <c r="L145" s="19">
        <f t="shared" ref="L145" si="65">SUM(L138:L144)</f>
        <v>72.59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6">SUM(G146:G154)</f>
        <v>0</v>
      </c>
      <c r="H155" s="19">
        <f t="shared" si="66"/>
        <v>0</v>
      </c>
      <c r="I155" s="19">
        <f t="shared" si="66"/>
        <v>0</v>
      </c>
      <c r="J155" s="19">
        <f t="shared" si="66"/>
        <v>0</v>
      </c>
      <c r="K155" s="25"/>
      <c r="L155" s="19">
        <f t="shared" ref="L155" si="67">SUM(L146:L154)</f>
        <v>0</v>
      </c>
    </row>
    <row r="156" spans="1:12" ht="14.4" x14ac:dyDescent="0.25">
      <c r="A156" s="29">
        <f>A138</f>
        <v>2</v>
      </c>
      <c r="B156" s="30">
        <f>B138</f>
        <v>3</v>
      </c>
      <c r="C156" s="54" t="s">
        <v>4</v>
      </c>
      <c r="D156" s="55"/>
      <c r="E156" s="31"/>
      <c r="F156" s="32">
        <f>F145+F155</f>
        <v>562</v>
      </c>
      <c r="G156" s="32">
        <f t="shared" ref="G156" si="68">G145+G155</f>
        <v>12.700000000000001</v>
      </c>
      <c r="H156" s="32">
        <f t="shared" ref="H156" si="69">H145+H155</f>
        <v>18.5</v>
      </c>
      <c r="I156" s="32">
        <f t="shared" ref="I156" si="70">I145+I155</f>
        <v>74.600000000000009</v>
      </c>
      <c r="J156" s="32">
        <f t="shared" ref="J156:L156" si="71">J145+J155</f>
        <v>519</v>
      </c>
      <c r="K156" s="32"/>
      <c r="L156" s="32">
        <f t="shared" si="71"/>
        <v>72.59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39" t="s">
        <v>56</v>
      </c>
      <c r="F157" s="40">
        <v>150</v>
      </c>
      <c r="G157" s="40">
        <v>6.4</v>
      </c>
      <c r="H157" s="40">
        <v>7.9</v>
      </c>
      <c r="I157" s="40">
        <v>37.200000000000003</v>
      </c>
      <c r="J157" s="40">
        <v>245</v>
      </c>
      <c r="K157" s="41">
        <v>51</v>
      </c>
      <c r="L157" s="40">
        <v>15.89</v>
      </c>
    </row>
    <row r="158" spans="1:12" ht="14.4" x14ac:dyDescent="0.3">
      <c r="A158" s="23"/>
      <c r="B158" s="15"/>
      <c r="C158" s="11"/>
      <c r="D158" s="6" t="s">
        <v>21</v>
      </c>
      <c r="E158" s="42" t="s">
        <v>57</v>
      </c>
      <c r="F158" s="43">
        <v>95</v>
      </c>
      <c r="G158" s="43">
        <v>11.4</v>
      </c>
      <c r="H158" s="43">
        <v>16.7</v>
      </c>
      <c r="I158" s="43">
        <v>9</v>
      </c>
      <c r="J158" s="43">
        <v>232</v>
      </c>
      <c r="K158" s="44">
        <v>270</v>
      </c>
      <c r="L158" s="43">
        <v>101.33</v>
      </c>
    </row>
    <row r="159" spans="1:12" ht="14.4" x14ac:dyDescent="0.3">
      <c r="A159" s="23"/>
      <c r="B159" s="15"/>
      <c r="C159" s="11"/>
      <c r="D159" s="7" t="s">
        <v>22</v>
      </c>
      <c r="E159" s="42" t="s">
        <v>46</v>
      </c>
      <c r="F159" s="43">
        <v>200</v>
      </c>
      <c r="G159" s="43">
        <v>1</v>
      </c>
      <c r="H159" s="43">
        <v>0.2</v>
      </c>
      <c r="I159" s="43">
        <v>19.600000000000001</v>
      </c>
      <c r="J159" s="43">
        <v>83</v>
      </c>
      <c r="K159" s="44">
        <v>389</v>
      </c>
      <c r="L159" s="43">
        <v>26.4</v>
      </c>
    </row>
    <row r="160" spans="1:12" ht="14.4" x14ac:dyDescent="0.3">
      <c r="A160" s="23"/>
      <c r="B160" s="15"/>
      <c r="C160" s="11"/>
      <c r="D160" s="7" t="s">
        <v>23</v>
      </c>
      <c r="E160" s="42" t="s">
        <v>49</v>
      </c>
      <c r="F160" s="43">
        <v>20</v>
      </c>
      <c r="G160" s="43">
        <v>1.5</v>
      </c>
      <c r="H160" s="43">
        <v>0.1</v>
      </c>
      <c r="I160" s="43">
        <v>10</v>
      </c>
      <c r="J160" s="43">
        <v>47</v>
      </c>
      <c r="K160" s="44"/>
      <c r="L160" s="43">
        <v>1.51</v>
      </c>
    </row>
    <row r="161" spans="1:12" ht="14.4" x14ac:dyDescent="0.3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 t="s">
        <v>26</v>
      </c>
      <c r="E162" s="42" t="s">
        <v>70</v>
      </c>
      <c r="F162" s="43">
        <v>60</v>
      </c>
      <c r="G162" s="43">
        <v>0.5</v>
      </c>
      <c r="H162" s="43">
        <v>0.1</v>
      </c>
      <c r="I162" s="43">
        <v>1.5</v>
      </c>
      <c r="J162" s="43">
        <v>8</v>
      </c>
      <c r="K162" s="44">
        <v>71</v>
      </c>
      <c r="L162" s="43">
        <v>20.010000000000002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525</v>
      </c>
      <c r="G164" s="19">
        <f t="shared" ref="G164:J164" si="72">SUM(G157:G163)</f>
        <v>20.8</v>
      </c>
      <c r="H164" s="19">
        <f t="shared" si="72"/>
        <v>25.000000000000004</v>
      </c>
      <c r="I164" s="19">
        <f t="shared" si="72"/>
        <v>77.300000000000011</v>
      </c>
      <c r="J164" s="19">
        <f t="shared" si="72"/>
        <v>615</v>
      </c>
      <c r="K164" s="25"/>
      <c r="L164" s="19">
        <f t="shared" ref="L164" si="73">SUM(L157:L163)</f>
        <v>165.14</v>
      </c>
    </row>
    <row r="165" spans="1:12" ht="14.4" x14ac:dyDescent="0.3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4">SUM(G165:G173)</f>
        <v>0</v>
      </c>
      <c r="H174" s="19">
        <f t="shared" si="74"/>
        <v>0</v>
      </c>
      <c r="I174" s="19">
        <f t="shared" si="74"/>
        <v>0</v>
      </c>
      <c r="J174" s="19">
        <f t="shared" si="74"/>
        <v>0</v>
      </c>
      <c r="K174" s="25"/>
      <c r="L174" s="19">
        <f t="shared" ref="L174" si="75">SUM(L165:L173)</f>
        <v>0</v>
      </c>
    </row>
    <row r="175" spans="1:12" ht="14.4" x14ac:dyDescent="0.25">
      <c r="A175" s="29">
        <f>A157</f>
        <v>2</v>
      </c>
      <c r="B175" s="30">
        <f>B157</f>
        <v>4</v>
      </c>
      <c r="C175" s="54" t="s">
        <v>4</v>
      </c>
      <c r="D175" s="55"/>
      <c r="E175" s="31"/>
      <c r="F175" s="32">
        <f>F164+F174</f>
        <v>525</v>
      </c>
      <c r="G175" s="32">
        <f t="shared" ref="G175" si="76">G164+G174</f>
        <v>20.8</v>
      </c>
      <c r="H175" s="32">
        <f t="shared" ref="H175" si="77">H164+H174</f>
        <v>25.000000000000004</v>
      </c>
      <c r="I175" s="32">
        <f t="shared" ref="I175" si="78">I164+I174</f>
        <v>77.300000000000011</v>
      </c>
      <c r="J175" s="32">
        <f t="shared" ref="J175:L175" si="79">J164+J174</f>
        <v>615</v>
      </c>
      <c r="K175" s="32"/>
      <c r="L175" s="32">
        <f t="shared" si="79"/>
        <v>165.14</v>
      </c>
    </row>
    <row r="176" spans="1:12" ht="14.4" x14ac:dyDescent="0.3">
      <c r="A176" s="20">
        <v>2</v>
      </c>
      <c r="B176" s="21">
        <v>5</v>
      </c>
      <c r="C176" s="22" t="s">
        <v>20</v>
      </c>
      <c r="D176" s="5" t="s">
        <v>21</v>
      </c>
      <c r="E176" s="39" t="s">
        <v>53</v>
      </c>
      <c r="F176" s="40">
        <v>170</v>
      </c>
      <c r="G176" s="40">
        <v>14.4</v>
      </c>
      <c r="H176" s="40">
        <v>8.9</v>
      </c>
      <c r="I176" s="40">
        <v>30.4</v>
      </c>
      <c r="J176" s="40">
        <v>260</v>
      </c>
      <c r="K176" s="41">
        <v>291</v>
      </c>
      <c r="L176" s="40">
        <v>80.31</v>
      </c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22</v>
      </c>
      <c r="E178" s="42" t="s">
        <v>58</v>
      </c>
      <c r="F178" s="43">
        <v>200</v>
      </c>
      <c r="G178" s="43">
        <v>3.4</v>
      </c>
      <c r="H178" s="43">
        <v>2.4</v>
      </c>
      <c r="I178" s="43">
        <v>17.5</v>
      </c>
      <c r="J178" s="43">
        <v>106</v>
      </c>
      <c r="K178" s="44">
        <v>11</v>
      </c>
      <c r="L178" s="43">
        <v>16.57</v>
      </c>
    </row>
    <row r="179" spans="1:12" ht="14.4" x14ac:dyDescent="0.3">
      <c r="A179" s="23"/>
      <c r="B179" s="15"/>
      <c r="C179" s="11"/>
      <c r="D179" s="7" t="s">
        <v>23</v>
      </c>
      <c r="E179" s="42" t="s">
        <v>49</v>
      </c>
      <c r="F179" s="43">
        <v>20</v>
      </c>
      <c r="G179" s="43">
        <v>1.5</v>
      </c>
      <c r="H179" s="43">
        <v>0.1</v>
      </c>
      <c r="I179" s="43">
        <v>10</v>
      </c>
      <c r="J179" s="43">
        <v>47</v>
      </c>
      <c r="K179" s="44"/>
      <c r="L179" s="43">
        <v>1.51</v>
      </c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20</v>
      </c>
      <c r="G180" s="43">
        <v>1.3</v>
      </c>
      <c r="H180" s="43">
        <v>0.2</v>
      </c>
      <c r="I180" s="43">
        <v>8.5</v>
      </c>
      <c r="J180" s="43">
        <v>41</v>
      </c>
      <c r="K180" s="44"/>
      <c r="L180" s="43">
        <v>1.32</v>
      </c>
    </row>
    <row r="181" spans="1:12" ht="14.4" x14ac:dyDescent="0.3">
      <c r="A181" s="23"/>
      <c r="B181" s="15"/>
      <c r="C181" s="11"/>
      <c r="D181" s="6" t="s">
        <v>26</v>
      </c>
      <c r="E181" s="42" t="s">
        <v>59</v>
      </c>
      <c r="F181" s="43">
        <v>60</v>
      </c>
      <c r="G181" s="43">
        <v>0.8</v>
      </c>
      <c r="H181" s="43">
        <v>3.7</v>
      </c>
      <c r="I181" s="43">
        <v>5</v>
      </c>
      <c r="J181" s="43">
        <v>56</v>
      </c>
      <c r="K181" s="44">
        <v>52</v>
      </c>
      <c r="L181" s="43">
        <v>6.03</v>
      </c>
    </row>
    <row r="182" spans="1:12" ht="14.4" x14ac:dyDescent="0.3">
      <c r="A182" s="23"/>
      <c r="B182" s="15"/>
      <c r="C182" s="11"/>
      <c r="D182" s="6" t="s">
        <v>24</v>
      </c>
      <c r="E182" s="42" t="s">
        <v>66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47</v>
      </c>
      <c r="K182" s="44">
        <v>338</v>
      </c>
      <c r="L182" s="43">
        <v>13.47</v>
      </c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SUM(F176:F182)</f>
        <v>570</v>
      </c>
      <c r="G183" s="19">
        <f t="shared" ref="G183:J183" si="80">SUM(G176:G182)</f>
        <v>21.8</v>
      </c>
      <c r="H183" s="19">
        <f t="shared" si="80"/>
        <v>15.700000000000001</v>
      </c>
      <c r="I183" s="19">
        <f t="shared" si="80"/>
        <v>81.2</v>
      </c>
      <c r="J183" s="19">
        <f t="shared" si="80"/>
        <v>557</v>
      </c>
      <c r="K183" s="25"/>
      <c r="L183" s="19">
        <f t="shared" ref="L183" si="81">SUM(L176:L182)</f>
        <v>119.21</v>
      </c>
    </row>
    <row r="184" spans="1:12" ht="14.4" x14ac:dyDescent="0.3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2">SUM(G184:G192)</f>
        <v>0</v>
      </c>
      <c r="H193" s="19">
        <f t="shared" si="82"/>
        <v>0</v>
      </c>
      <c r="I193" s="19">
        <f t="shared" si="82"/>
        <v>0</v>
      </c>
      <c r="J193" s="19">
        <f t="shared" si="82"/>
        <v>0</v>
      </c>
      <c r="K193" s="25"/>
      <c r="L193" s="19">
        <f t="shared" ref="L193" si="83">SUM(L184:L192)</f>
        <v>0</v>
      </c>
    </row>
    <row r="194" spans="1:12" ht="14.4" x14ac:dyDescent="0.25">
      <c r="A194" s="29">
        <f>A176</f>
        <v>2</v>
      </c>
      <c r="B194" s="30">
        <f>B176</f>
        <v>5</v>
      </c>
      <c r="C194" s="54" t="s">
        <v>4</v>
      </c>
      <c r="D194" s="55"/>
      <c r="E194" s="31"/>
      <c r="F194" s="32">
        <f>F183+F193</f>
        <v>570</v>
      </c>
      <c r="G194" s="32">
        <f t="shared" ref="G194" si="84">G183+G193</f>
        <v>21.8</v>
      </c>
      <c r="H194" s="32">
        <f t="shared" ref="H194" si="85">H183+H193</f>
        <v>15.700000000000001</v>
      </c>
      <c r="I194" s="32">
        <f t="shared" ref="I194" si="86">I183+I193</f>
        <v>81.2</v>
      </c>
      <c r="J194" s="32">
        <f t="shared" ref="J194:L194" si="87">J183+J193</f>
        <v>557</v>
      </c>
      <c r="K194" s="32"/>
      <c r="L194" s="32">
        <f t="shared" si="87"/>
        <v>119.21</v>
      </c>
    </row>
    <row r="195" spans="1:12" x14ac:dyDescent="0.25">
      <c r="A195" s="27"/>
      <c r="B195" s="28"/>
      <c r="C195" s="56" t="s">
        <v>5</v>
      </c>
      <c r="D195" s="56"/>
      <c r="E195" s="56"/>
      <c r="F195" s="34">
        <f>(F24+F43+F62+F81+F100+F119+F137+F156+F175+F194)/(IF(F24=0,0,1)+IF(F43=0,0,1)+IF(F62=0,0,1)+IF(F81=0,0,1)+IF(F100=0,0,1)+IF(F119=0,0,1)+IF(F137=0,0,1)+IF(F156=0,0,1)+IF(F175=0,0,1)+IF(F194=0,0,1))</f>
        <v>531.4</v>
      </c>
      <c r="G195" s="34">
        <f>(G24+G43+G62+G81+G100+G119+G137+G156+G175+G194)/(IF(G24=0,0,1)+IF(G43=0,0,1)+IF(G62=0,0,1)+IF(G81=0,0,1)+IF(G100=0,0,1)+IF(G119=0,0,1)+IF(G137=0,0,1)+IF(G156=0,0,1)+IF(G175=0,0,1)+IF(G194=0,0,1))</f>
        <v>20.130000000000003</v>
      </c>
      <c r="H195" s="34">
        <f>(H24+H43+H62+H81+H100+H119+H137+H156+H175+H194)/(IF(H24=0,0,1)+IF(H43=0,0,1)+IF(H62=0,0,1)+IF(H81=0,0,1)+IF(H100=0,0,1)+IF(H119=0,0,1)+IF(H137=0,0,1)+IF(H156=0,0,1)+IF(H175=0,0,1)+IF(H194=0,0,1))</f>
        <v>19.57</v>
      </c>
      <c r="I195" s="34">
        <f>(I24+I43+I62+I81+I100+I119+I137+I156+I175+I194)/(IF(I24=0,0,1)+IF(I43=0,0,1)+IF(I62=0,0,1)+IF(I81=0,0,1)+IF(I100=0,0,1)+IF(I119=0,0,1)+IF(I137=0,0,1)+IF(I156=0,0,1)+IF(I175=0,0,1)+IF(I194=0,0,1))</f>
        <v>72.83</v>
      </c>
      <c r="J195" s="34">
        <f>(J24+J43+J62+J81+J100+J119+J137+J156+J175+J194)/(IF(J24=0,0,1)+IF(J43=0,0,1)+IF(J62=0,0,1)+IF(J81=0,0,1)+IF(J100=0,0,1)+IF(J119=0,0,1)+IF(J137=0,0,1)+IF(J156=0,0,1)+IF(J175=0,0,1)+IF(J194=0,0,1))</f>
        <v>546.29999999999995</v>
      </c>
      <c r="K195" s="34"/>
      <c r="L195" s="34">
        <f>(L24+L43+L62+L81+L100+L119+L137+L156+L175+L194)/(IF(L24=0,0,1)+IF(L43=0,0,1)+IF(L62=0,0,1)+IF(L81=0,0,1)+IF(L100=0,0,1)+IF(L119=0,0,1)+IF(L137=0,0,1)+IF(L156=0,0,1)+IF(L175=0,0,1)+IF(L194=0,0,1))</f>
        <v>108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2024-12-05T12:46:17Z</dcterms:modified>
</cp:coreProperties>
</file>